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_reimann_rmk_ee/Documents/Töölaud/Documents/MPT Hanked/Männikvälja teed (Roostova-Vahunõmme tee ja Võhu-Sae tee)/"/>
    </mc:Choice>
  </mc:AlternateContent>
  <xr:revisionPtr revIDLastSave="4461" documentId="13_ncr:1_{527BB10C-8909-4436-9A7C-A24F53E7C016}" xr6:coauthVersionLast="47" xr6:coauthVersionMax="47" xr10:uidLastSave="{897E31C0-4206-42C1-B03C-F891CB722F40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0" i="11" l="1"/>
  <c r="F45" i="11"/>
  <c r="F46" i="11"/>
  <c r="F47" i="11"/>
  <c r="F48" i="11"/>
  <c r="F49" i="11"/>
  <c r="F50" i="11"/>
  <c r="F51" i="11"/>
  <c r="F44" i="11"/>
  <c r="F52" i="11"/>
  <c r="F89" i="11" l="1"/>
  <c r="F88" i="11"/>
  <c r="F87" i="11"/>
  <c r="F86" i="11"/>
  <c r="F85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53" i="11"/>
  <c r="F54" i="11"/>
  <c r="F58" i="11"/>
  <c r="F57" i="11"/>
  <c r="F56" i="11"/>
  <c r="F60" i="11" l="1"/>
  <c r="F59" i="11"/>
  <c r="F9" i="11"/>
  <c r="F61" i="11" s="1"/>
  <c r="E91" i="11" s="1"/>
</calcChain>
</file>

<file path=xl/sharedStrings.xml><?xml version="1.0" encoding="utf-8"?>
<sst xmlns="http://schemas.openxmlformats.org/spreadsheetml/2006/main" count="183" uniqueCount="88">
  <si>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</si>
  <si>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</si>
  <si>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</si>
  <si>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</si>
  <si>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</si>
  <si>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</si>
  <si>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</si>
  <si>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* Truubitorud peavad olema rõngasjäikusega Sn8 ja vastama EN-13476 standardi nõuetele.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</si>
  <si>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</si>
  <si>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</si>
  <si>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</si>
  <si>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</si>
  <si>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</si>
  <si>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t>Muud tööd</t>
  </si>
  <si>
    <t>Ehitusobjekti infotahvlite paigaldus (mõõtudega 1m x 1,5m) ja olemasolu</t>
  </si>
  <si>
    <t>Lubade, kooskõlastuste ja kasutuslubade ning tagatiste hankimine jne. (Teised maaomanikud, Trasside valdajad, Transpordiamet, Põllumajandus- ja Toiduamet, Keskkonnaamet jne.) kokku</t>
  </si>
  <si>
    <t>Objekt</t>
  </si>
  <si>
    <t>ha</t>
  </si>
  <si>
    <t>Liiklusmärgi 341 "Massipiirang" komplekti paigaldamine koos lisateatetahvliga 891b "Välja arvatud RMK loal" (suurusgrupp 2)</t>
  </si>
  <si>
    <t>1 kompl.</t>
  </si>
  <si>
    <t>Liiklusmärgi 644 "Tee nimetus" komplekti (2tk) paigaldamine</t>
  </si>
  <si>
    <t>Ehitustööde ajaks ajutise liikluse korraldamine ja liiklusmärkide paigaldus</t>
  </si>
  <si>
    <t>Ehitusjärgne teeäärte niitmine poomniidukiga (min 2+2m)</t>
  </si>
  <si>
    <t>** Kõik tööde juures tuleb arvestada ka materjalide maksumus.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</si>
  <si>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</si>
  <si>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</si>
  <si>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Liiklusmärgi 221 "Anna teed" komplekti paigaldamine koos eelteavitusmärgiga 221+811 (suurusgrupp 2)</t>
  </si>
  <si>
    <t>tm</t>
  </si>
  <si>
    <t>Võsa, peenmetsa ja metsa raie, koondamine hunnikutesse ja kokkuvedu</t>
  </si>
  <si>
    <t>Plastist ning muud kiirelt lagunematud sidusnöörid/võrgud on keelatud.</t>
  </si>
  <si>
    <r>
      <t>erosioonitõkke matti, mis koosneb 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 xml:space="preserve">) ja mille siduselemendiks on jute nöör/võrk. </t>
    </r>
  </si>
  <si>
    <t xml:space="preserve">**** Liiva filtratsiooni moodul määratakse EVS902-20 standarti alusel.  </t>
  </si>
  <si>
    <t>***** Geotekstiilide markeerimisel ja määramisel tuleb lähtuda EVS-EN ISO 10320:2019 standardi nõuetest.</t>
  </si>
  <si>
    <t>****** Geotekstiilid peavad olema sertifitseeritud NGS (NorGeoSpec) või mõne muu analoogse sõltumatu sertifitseerija poolt.</t>
  </si>
  <si>
    <t>******* Truubi otsakute ehitamisel, nõlvade kindlustamisel jm. kui ei suudeta tagada üleandmisel nõuetekohast haljastust tuleb kasutada</t>
  </si>
  <si>
    <t xml:space="preserve">******** Objektil peab olema tagatud ajakohane ajutine liikluskorraldus paigaldatud ajutiste liiklusmärkidega nr 158 „Teetööd“, nr 331 </t>
  </si>
  <si>
    <t>2 otsakut</t>
  </si>
  <si>
    <t>Tee rajatiste mahamärkimine</t>
  </si>
  <si>
    <t>Truupide mahamärkimine</t>
  </si>
  <si>
    <t>Tee parameetrite ja -elementide mahamärkimine (telg, servad, kraavide siseservad)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</si>
  <si>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</si>
  <si>
    <t>Geotekstiili (Deklareeritud tõmbetugevus MD/CMD ≥20 kN/m, 5,0 m lai), paigaldamine tihendatud ja profileeritud muldkehale</t>
  </si>
  <si>
    <t>Geotekstiili (Deklareeritud tõmbetugevus MD/CMD ≥20 kN/m, 5,0 m lai) paigaldamine tihendatud ja profileeritud tee-elemendi muldele</t>
  </si>
  <si>
    <t>Koordinaatidega seotud teostusjoonise koostamine (RMK nõuete kohane ja digitaalne) kaks teed kokku</t>
  </si>
  <si>
    <t>Vuugi kruntimine sitke naftabituumeniga (alumine kiht), kulu 100 g/m</t>
  </si>
  <si>
    <t>Mahasõidukoht M3 muldkeha ja katendi ehitamine koos tihendamisega (L=10 m, R=10 m) s.h.</t>
  </si>
  <si>
    <t>Lisa 1 - Hinnapakkumuse vorm hankes "Männikvälja teede rekonstrueerimine"</t>
  </si>
  <si>
    <t>Roostova-Vahunõmme tee (2,79 km) rekonstrueerimine</t>
  </si>
  <si>
    <t>5,77 km</t>
  </si>
  <si>
    <t>Võhu-Sae tee (2,98 km) uuendamine ja rekonstrueerimine kokku</t>
  </si>
  <si>
    <t>Võhu-Sae tee (2,98 km) uuendamine ja rekonstrueerimine</t>
  </si>
  <si>
    <t>Roostova-Vahunõmme tee (2,79 km) rekonstrueerimine kokku</t>
  </si>
  <si>
    <t>Puittaimestiku kändude juurimine</t>
  </si>
  <si>
    <t>Uuendatava teekraavi kaeve, I-II gr. pinnas koos planeerimisega</t>
  </si>
  <si>
    <t>Ø 75 cm (r/b) truubi torude väljatõstmine ja utiliseerimine</t>
  </si>
  <si>
    <t>Di=60 cm plasttruubi torustiku, tüüp 60PT, ehitamine (profileeritud plasttoru, SN8)</t>
  </si>
  <si>
    <t xml:space="preserve">Ø 60 cmtruubi kiviotsaku kivikindlustusega ehitamine (tüüp KOK) </t>
  </si>
  <si>
    <t>Maapinna mahalükkamine</t>
  </si>
  <si>
    <r>
      <t>m</t>
    </r>
    <r>
      <rPr>
        <vertAlign val="superscript"/>
        <sz val="8"/>
        <rFont val="Arial"/>
        <family val="2"/>
        <charset val="186"/>
      </rPr>
      <t>3</t>
    </r>
  </si>
  <si>
    <t>Teealuse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</si>
  <si>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  <charset val="186"/>
      </rPr>
      <t>2</t>
    </r>
  </si>
  <si>
    <t>Purustatud kruusast fr 0/64 (positsioon nr 4) mm teekatte ehitamine koos tihendamisega H=20sm (+materjal ja vedu karjäärist)</t>
  </si>
  <si>
    <t>Purustatud kruusast fr 0/32 (positsioon nr 6) mm teekatte ehitamine koos tihendamisega H=10sm (+materjal ja vedu karjäärist)</t>
  </si>
  <si>
    <t>Kruusast teekatte ehitamine koos tihendamisega, Purustatud kruus, Positsioon nr. 6 H=10sm (+materjal ja vedu karjäärist)</t>
  </si>
  <si>
    <r>
      <t>m</t>
    </r>
    <r>
      <rPr>
        <vertAlign val="superscript"/>
        <sz val="8"/>
        <rFont val="Arial"/>
        <family val="2"/>
        <charset val="186"/>
      </rPr>
      <t>3</t>
    </r>
    <r>
      <rPr>
        <sz val="11"/>
        <color theme="1"/>
        <rFont val="Calibri"/>
        <family val="2"/>
        <charset val="186"/>
        <scheme val="minor"/>
      </rPr>
      <t/>
    </r>
  </si>
  <si>
    <t>Kruusast teealuse ehitamine koos tihendamisega, sorteeritud kruus Positsioon nr. 4, H=20sm (+materjal ja vedu karjäärist)</t>
  </si>
  <si>
    <r>
      <t>m</t>
    </r>
    <r>
      <rPr>
        <vertAlign val="superscript"/>
        <sz val="8"/>
        <rFont val="Arial"/>
        <family val="2"/>
        <charset val="186"/>
      </rPr>
      <t>2</t>
    </r>
  </si>
  <si>
    <t>Muldkeha rajamine kohapealne mineraalpinnasest, H=20 cm</t>
  </si>
  <si>
    <t>Mahasõidukoht M5 muldkeha ja katendi ehitamine koos tihendamisega (A=4,5m, R=5m, L=10m) s.h.</t>
  </si>
  <si>
    <t>Mahasõidukoht M7 muldkeha ja katendi ehitamine koos tihendamisega (A=4,5m, R=12,5m, L=20m) s.h.</t>
  </si>
  <si>
    <t>Tahvli ümbertõstmine (koos postidega, vundamentidega jne.)</t>
  </si>
  <si>
    <t xml:space="preserve">tk  </t>
  </si>
  <si>
    <t>Ehituseks sobimatu pinnase kaevandamine ja Uute kraavide/nõvade kaevamine</t>
  </si>
  <si>
    <r>
      <t>m</t>
    </r>
    <r>
      <rPr>
        <vertAlign val="superscript"/>
        <sz val="8"/>
        <color theme="1"/>
        <rFont val="Arial"/>
        <family val="2"/>
        <charset val="186"/>
      </rPr>
      <t>3</t>
    </r>
    <r>
      <rPr>
        <sz val="8"/>
        <color theme="1"/>
        <rFont val="Arial"/>
        <family val="2"/>
        <charset val="186"/>
      </rPr>
      <t xml:space="preserve">  </t>
    </r>
  </si>
  <si>
    <t xml:space="preserve">Kraavide puhastamine  </t>
  </si>
  <si>
    <t xml:space="preserve">m  </t>
  </si>
  <si>
    <t>Kruusast dreenkihi ehitamine koos tihendamisega, sorteeritud kruus Positsioon nr. 4, H=20sm (+materjal ja vedu karjäärist)</t>
  </si>
  <si>
    <t xml:space="preserve">Mulde aluspinna planeerimine ja tihendamine  </t>
  </si>
  <si>
    <r>
      <t>m</t>
    </r>
    <r>
      <rPr>
        <vertAlign val="superscript"/>
        <sz val="8"/>
        <color theme="1"/>
        <rFont val="Arial"/>
        <family val="2"/>
        <charset val="186"/>
      </rPr>
      <t>2</t>
    </r>
    <r>
      <rPr>
        <sz val="8"/>
        <color theme="1"/>
        <rFont val="Arial"/>
        <family val="2"/>
        <charset val="186"/>
      </rPr>
      <t xml:space="preserve">  </t>
    </r>
  </si>
  <si>
    <t>Olemasoleva katendi freesimine, h = 4cm</t>
  </si>
  <si>
    <t>Killustikalus (lubjakivikillustik) fr 32/63 kiilutud fr 12/16 kuluga 25kg/m² ja kiilutud fr 8/12 kuluga 15kg/m² rajamine H=20sm (+materjal ja vedu karjäärist)</t>
  </si>
  <si>
    <t>Pikivuugi kruntimine vuugiliimiga (ülemine kiht), kulu 80 g/m</t>
  </si>
  <si>
    <t>kg</t>
  </si>
  <si>
    <t>Tihedast asfaltbetoonist AC 16 surf kiht, h=9cm katte rajamine (+materjal ja vedu)</t>
  </si>
  <si>
    <t>Muru kasvualuse rajamine ja külv, hmin = 10 cm</t>
  </si>
  <si>
    <t>Riigitee nr 17199 Küti - Aravuse tee km 4,869 ja Roostova - Vahunõmme tee ristumiskoha rekonstrueerimine s.h.</t>
  </si>
  <si>
    <t>Peenarde kindlustamine, Purustatud kruusast, Positsioon nr. 6, H=9sm (+materjal ja vedu karjäärist)</t>
  </si>
  <si>
    <t>Di=300mm plasttruubi torustiku (Veeviimar MAO-otsakuga), tüüp 30-PT, a. 9m (gofreeritud, Sn8) (tüüpjoonis 1.7 2008a) paigaldamine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</si>
</sst>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6" x14ac:knownFonts="1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186"/>
    </font>
    <font>
      <b/>
      <sz val="8"/>
      <color theme="1"/>
      <name val="Arial"/>
      <family val="2"/>
      <charset val="186"/>
    </font>
    <font>
      <vertAlign val="superscript"/>
      <sz val="8"/>
      <color theme="1"/>
      <name val="Arial"/>
      <family val="2"/>
      <charset val="186"/>
    </font>
    <font>
      <i/>
      <sz val="8"/>
      <color theme="1"/>
      <name val="Arial"/>
      <family val="2"/>
      <charset val="186"/>
    </font>
    <font>
      <i/>
      <sz val="8"/>
      <color theme="1"/>
      <name val="Arial"/>
      <family val="2"/>
    </font>
    <font>
      <i/>
      <sz val="8"/>
      <name val="Arial"/>
      <family val="2"/>
      <charset val="186"/>
    </font>
    <font>
      <vertAlign val="superscript"/>
      <sz val="8"/>
      <color indexed="8"/>
      <name val="Arial"/>
      <family val="2"/>
      <charset val="186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26"/>
      </patternFill>
    </fill>
  </fills>
  <borders count="3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7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7" applyNumberFormat="0" applyFill="0" applyAlignment="0" applyProtection="0"/>
    <xf numFmtId="0" fontId="19" fillId="23" borderId="0" applyNumberFormat="0" applyBorder="0" applyAlignment="0" applyProtection="0"/>
    <xf numFmtId="0" fontId="2" fillId="22" borderId="8" applyNumberFormat="0" applyFont="0" applyAlignment="0" applyProtection="0"/>
    <xf numFmtId="0" fontId="20" fillId="20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5" fillId="0" borderId="0"/>
    <xf numFmtId="0" fontId="2" fillId="0" borderId="0"/>
    <xf numFmtId="1" fontId="2" fillId="0" borderId="13" applyAlignment="0"/>
    <xf numFmtId="1" fontId="2" fillId="0" borderId="13" applyAlignment="0"/>
    <xf numFmtId="0" fontId="2" fillId="0" borderId="0"/>
    <xf numFmtId="0" fontId="2" fillId="0" borderId="0">
      <alignment wrapText="1"/>
    </xf>
    <xf numFmtId="0" fontId="2" fillId="0" borderId="0">
      <alignment wrapText="1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" fontId="2" fillId="0" borderId="14" applyAlignment="0"/>
    <xf numFmtId="1" fontId="2" fillId="0" borderId="14" applyAlignment="0"/>
    <xf numFmtId="1" fontId="2" fillId="0" borderId="14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2" fillId="0" borderId="0"/>
    <xf numFmtId="0" fontId="28" fillId="0" borderId="0"/>
    <xf numFmtId="0" fontId="2" fillId="0" borderId="0"/>
    <xf numFmtId="0" fontId="2" fillId="0" borderId="0">
      <alignment wrapText="1"/>
    </xf>
    <xf numFmtId="1" fontId="2" fillId="0" borderId="14" applyAlignment="0"/>
    <xf numFmtId="0" fontId="2" fillId="0" borderId="0"/>
    <xf numFmtId="0" fontId="2" fillId="0" borderId="0"/>
  </cellStyleXfs>
  <cellXfs count="84">
    <xf numFmtId="0" fontId="0" fillId="0" borderId="0" xfId="0"/>
    <xf numFmtId="0" fontId="6" fillId="0" borderId="0" xfId="0" applyFont="1" applyAlignment="1">
      <alignment vertical="center"/>
    </xf>
    <xf numFmtId="0" fontId="3" fillId="0" borderId="0" xfId="42" applyFont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4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4" fontId="3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righ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1" fontId="3" fillId="0" borderId="14" xfId="0" applyNumberFormat="1" applyFont="1" applyBorder="1" applyAlignment="1">
      <alignment horizontal="right" vertical="center" wrapText="1"/>
    </xf>
    <xf numFmtId="4" fontId="3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0" fontId="3" fillId="0" borderId="14" xfId="0" applyFont="1" applyBorder="1" applyAlignment="1">
      <alignment horizontal="left" vertical="center" wrapText="1"/>
    </xf>
    <xf numFmtId="0" fontId="25" fillId="0" borderId="14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3" fillId="24" borderId="14" xfId="0" applyFont="1" applyFill="1" applyBorder="1" applyAlignment="1">
      <alignment horizontal="left" vertical="center" wrapText="1"/>
    </xf>
    <xf numFmtId="0" fontId="3" fillId="24" borderId="14" xfId="0" applyFont="1" applyFill="1" applyBorder="1" applyAlignment="1">
      <alignment horizontal="center" vertical="center"/>
    </xf>
    <xf numFmtId="3" fontId="3" fillId="0" borderId="14" xfId="0" applyNumberFormat="1" applyFont="1" applyBorder="1" applyAlignment="1">
      <alignment horizontal="right" vertical="center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3" fillId="0" borderId="14" xfId="0" applyFont="1" applyBorder="1" applyAlignment="1">
      <alignment horizontal="center" vertical="center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 wrapText="1"/>
    </xf>
    <xf numFmtId="4" fontId="3" fillId="0" borderId="14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29" fillId="0" borderId="14" xfId="0" applyNumberFormat="1" applyFont="1" applyBorder="1" applyAlignment="1">
      <alignment vertical="center"/>
    </xf>
    <xf numFmtId="4" fontId="4" fillId="0" borderId="18" xfId="0" applyNumberFormat="1" applyFont="1" applyBorder="1" applyAlignment="1">
      <alignment vertical="center" wrapText="1"/>
    </xf>
    <xf numFmtId="0" fontId="29" fillId="0" borderId="14" xfId="0" applyFont="1" applyBorder="1" applyAlignment="1">
      <alignment horizontal="center" vertical="center"/>
    </xf>
    <xf numFmtId="0" fontId="29" fillId="0" borderId="14" xfId="0" applyFont="1" applyBorder="1" applyAlignment="1">
      <alignment horizontal="left" vertical="center" wrapText="1"/>
    </xf>
    <xf numFmtId="0" fontId="29" fillId="0" borderId="14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right" vertical="center" wrapText="1"/>
    </xf>
    <xf numFmtId="3" fontId="33" fillId="0" borderId="14" xfId="0" applyNumberFormat="1" applyFont="1" applyBorder="1" applyAlignment="1">
      <alignment horizontal="right" vertical="center" wrapText="1"/>
    </xf>
    <xf numFmtId="0" fontId="30" fillId="0" borderId="14" xfId="0" applyFont="1" applyBorder="1" applyAlignment="1">
      <alignment horizontal="left" vertical="center" wrapText="1"/>
    </xf>
    <xf numFmtId="0" fontId="34" fillId="0" borderId="14" xfId="0" applyFont="1" applyBorder="1" applyAlignment="1" applyProtection="1">
      <alignment horizontal="right" vertical="center" wrapText="1"/>
      <protection hidden="1"/>
    </xf>
    <xf numFmtId="0" fontId="34" fillId="0" borderId="14" xfId="51" applyFont="1" applyBorder="1" applyAlignment="1">
      <alignment horizontal="right" vertical="center" wrapText="1"/>
    </xf>
    <xf numFmtId="1" fontId="29" fillId="0" borderId="14" xfId="0" applyNumberFormat="1" applyFont="1" applyBorder="1" applyAlignment="1">
      <alignment horizontal="right" vertical="center" wrapText="1"/>
    </xf>
    <xf numFmtId="2" fontId="3" fillId="0" borderId="14" xfId="0" applyNumberFormat="1" applyFont="1" applyBorder="1" applyAlignment="1">
      <alignment horizontal="right" vertical="center" wrapText="1"/>
    </xf>
    <xf numFmtId="0" fontId="3" fillId="0" borderId="14" xfId="0" applyFont="1" applyBorder="1" applyAlignment="1">
      <alignment horizontal="right" vertical="center" wrapText="1"/>
    </xf>
    <xf numFmtId="0" fontId="3" fillId="0" borderId="14" xfId="68" applyFont="1" applyBorder="1" applyAlignment="1">
      <alignment horizontal="left" vertical="center" wrapText="1"/>
    </xf>
    <xf numFmtId="1" fontId="3" fillId="0" borderId="14" xfId="0" applyNumberFormat="1" applyFont="1" applyBorder="1" applyAlignment="1">
      <alignment horizontal="right" vertical="center"/>
    </xf>
    <xf numFmtId="0" fontId="25" fillId="0" borderId="14" xfId="0" applyFont="1" applyBorder="1" applyAlignment="1">
      <alignment horizontal="left" vertical="center" wrapText="1"/>
    </xf>
    <xf numFmtId="0" fontId="3" fillId="0" borderId="14" xfId="61" applyFont="1" applyBorder="1" applyAlignment="1">
      <alignment vertical="center" wrapText="1"/>
    </xf>
    <xf numFmtId="164" fontId="3" fillId="0" borderId="14" xfId="0" applyNumberFormat="1" applyFont="1" applyBorder="1" applyAlignment="1">
      <alignment horizontal="center" vertical="center"/>
    </xf>
    <xf numFmtId="1" fontId="3" fillId="0" borderId="14" xfId="0" applyNumberFormat="1" applyFont="1" applyBorder="1" applyAlignment="1">
      <alignment horizontal="center" vertical="center"/>
    </xf>
    <xf numFmtId="164" fontId="34" fillId="0" borderId="14" xfId="55" applyNumberFormat="1" applyFont="1" applyBorder="1" applyAlignment="1">
      <alignment horizontal="right" vertical="center" wrapText="1"/>
    </xf>
    <xf numFmtId="0" fontId="4" fillId="0" borderId="14" xfId="0" applyFont="1" applyBorder="1" applyAlignment="1">
      <alignment vertical="center" wrapText="1"/>
    </xf>
    <xf numFmtId="164" fontId="4" fillId="0" borderId="14" xfId="55" applyNumberFormat="1" applyFont="1" applyBorder="1" applyAlignment="1">
      <alignment horizontal="left" vertical="center" wrapText="1"/>
    </xf>
    <xf numFmtId="0" fontId="29" fillId="0" borderId="14" xfId="0" applyFont="1" applyBorder="1" applyAlignment="1">
      <alignment horizontal="right" vertical="center" wrapText="1"/>
    </xf>
    <xf numFmtId="164" fontId="29" fillId="0" borderId="14" xfId="0" applyNumberFormat="1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23" xfId="0" applyFont="1" applyBorder="1" applyAlignment="1">
      <alignment horizontal="right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26" fillId="0" borderId="0" xfId="0" applyFont="1" applyAlignment="1">
      <alignment vertical="center" wrapText="1"/>
    </xf>
    <xf numFmtId="0" fontId="26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</cellXfs>
  <cellStyles count="7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cel Built-in Input" xfId="74" xr:uid="{12BB8D70-89F8-4DDC-A807-65FEAB83121D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10" xfId="73" xr:uid="{7DF149F1-85CA-44EE-8DCD-5DB8386655CB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 4 2" xfId="72" xr:uid="{638640BC-8D9E-4D88-B140-D83003E7DA31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ill>
        <patternFill>
          <bgColor rgb="FFCCFFFF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M104"/>
  <sheetViews>
    <sheetView tabSelected="1" topLeftCell="A31" workbookViewId="0">
      <selection activeCell="B36" sqref="B36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47" s="15" customFormat="1" ht="49.2" customHeight="1" x14ac:dyDescent="0.25">
      <c r="A1" s="70" t="s">
        <v>46</v>
      </c>
      <c r="B1" s="71"/>
      <c r="C1" s="71"/>
      <c r="D1" s="71"/>
      <c r="E1" s="71"/>
      <c r="F1" s="71"/>
    </row>
    <row r="2" spans="1:47" s="15" customFormat="1" ht="12.75" customHeight="1" x14ac:dyDescent="0.25">
      <c r="A2" s="3"/>
      <c r="B2" s="6"/>
      <c r="C2" s="3"/>
      <c r="D2" s="9"/>
      <c r="E2" s="7"/>
      <c r="F2" s="7"/>
    </row>
    <row r="3" spans="1:47" s="15" customFormat="1" ht="15" x14ac:dyDescent="0.25">
      <c r="A3" s="5" t="s">
        <v>12</v>
      </c>
      <c r="B3" s="6"/>
      <c r="C3" s="3"/>
      <c r="D3" s="9"/>
      <c r="E3" s="7"/>
      <c r="F3" s="7"/>
    </row>
    <row r="4" spans="1:47" ht="10.8" thickBot="1" x14ac:dyDescent="0.3"/>
    <row r="5" spans="1:47" s="4" customFormat="1" ht="12.75" customHeight="1" x14ac:dyDescent="0.25">
      <c r="A5" s="72" t="s">
        <v>2</v>
      </c>
      <c r="B5" s="75" t="s">
        <v>0</v>
      </c>
      <c r="C5" s="75" t="s">
        <v>3</v>
      </c>
      <c r="D5" s="75" t="s">
        <v>4</v>
      </c>
      <c r="E5" s="78" t="s">
        <v>5</v>
      </c>
      <c r="F5" s="81" t="s">
        <v>6</v>
      </c>
    </row>
    <row r="6" spans="1:47" s="4" customFormat="1" ht="13.2" x14ac:dyDescent="0.25">
      <c r="A6" s="73"/>
      <c r="B6" s="76"/>
      <c r="C6" s="76"/>
      <c r="D6" s="76"/>
      <c r="E6" s="79"/>
      <c r="F6" s="82"/>
      <c r="G6" s="1"/>
      <c r="H6" s="1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12.75" customHeight="1" thickBot="1" x14ac:dyDescent="0.3">
      <c r="A7" s="74"/>
      <c r="B7" s="77"/>
      <c r="C7" s="77"/>
      <c r="D7" s="13" t="s">
        <v>48</v>
      </c>
      <c r="E7" s="80"/>
      <c r="F7" s="83"/>
      <c r="G7" s="1"/>
      <c r="H7" s="1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12.75" customHeight="1" x14ac:dyDescent="0.25">
      <c r="A8" s="64" t="s">
        <v>47</v>
      </c>
      <c r="B8" s="65"/>
      <c r="C8" s="65"/>
      <c r="D8" s="65"/>
      <c r="E8" s="65"/>
      <c r="F8" s="66"/>
      <c r="G8" s="1"/>
      <c r="H8" s="1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10.8" customHeight="1" x14ac:dyDescent="0.25">
      <c r="A9" s="12">
        <v>1</v>
      </c>
      <c r="B9" s="30" t="s">
        <v>28</v>
      </c>
      <c r="C9" s="31" t="s">
        <v>27</v>
      </c>
      <c r="D9" s="43">
        <v>30</v>
      </c>
      <c r="E9" s="10"/>
      <c r="F9" s="11">
        <f t="shared" ref="F9:F54" si="0">SUM(D9*E9)</f>
        <v>0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10.8" customHeight="1" x14ac:dyDescent="0.25">
      <c r="A10" s="12">
        <v>2</v>
      </c>
      <c r="B10" s="19" t="s">
        <v>52</v>
      </c>
      <c r="C10" s="14" t="s">
        <v>17</v>
      </c>
      <c r="D10" s="44">
        <v>0.44</v>
      </c>
      <c r="E10" s="10"/>
      <c r="F10" s="11">
        <f t="shared" si="0"/>
        <v>0</v>
      </c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10.8" customHeight="1" x14ac:dyDescent="0.25">
      <c r="A11" s="12">
        <v>3</v>
      </c>
      <c r="B11" s="19" t="s">
        <v>53</v>
      </c>
      <c r="C11" s="14" t="s">
        <v>11</v>
      </c>
      <c r="D11" s="16">
        <v>626</v>
      </c>
      <c r="E11" s="10"/>
      <c r="F11" s="11">
        <f t="shared" si="0"/>
        <v>0</v>
      </c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10.8" customHeight="1" x14ac:dyDescent="0.25">
      <c r="A12" s="12">
        <v>4</v>
      </c>
      <c r="B12" s="19" t="s">
        <v>38</v>
      </c>
      <c r="C12" s="14" t="s">
        <v>10</v>
      </c>
      <c r="D12" s="45">
        <v>1</v>
      </c>
      <c r="E12" s="10"/>
      <c r="F12" s="11">
        <f t="shared" si="0"/>
        <v>0</v>
      </c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10.8" customHeight="1" x14ac:dyDescent="0.25">
      <c r="A13" s="12">
        <v>5</v>
      </c>
      <c r="B13" s="19" t="s">
        <v>54</v>
      </c>
      <c r="C13" s="14" t="s">
        <v>11</v>
      </c>
      <c r="D13" s="16">
        <v>7</v>
      </c>
      <c r="E13" s="10"/>
      <c r="F13" s="11">
        <f t="shared" si="0"/>
        <v>0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10.8" customHeight="1" x14ac:dyDescent="0.25">
      <c r="A14" s="12">
        <v>6</v>
      </c>
      <c r="B14" s="46" t="s">
        <v>55</v>
      </c>
      <c r="C14" s="14" t="s">
        <v>11</v>
      </c>
      <c r="D14" s="47">
        <v>10</v>
      </c>
      <c r="E14" s="10"/>
      <c r="F14" s="11">
        <f t="shared" si="0"/>
        <v>0</v>
      </c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10.8" customHeight="1" x14ac:dyDescent="0.25">
      <c r="A15" s="12">
        <v>7</v>
      </c>
      <c r="B15" s="46" t="s">
        <v>56</v>
      </c>
      <c r="C15" s="14" t="s">
        <v>36</v>
      </c>
      <c r="D15" s="47">
        <v>1</v>
      </c>
      <c r="E15" s="10"/>
      <c r="F15" s="11">
        <f t="shared" si="0"/>
        <v>0</v>
      </c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21.6" customHeight="1" x14ac:dyDescent="0.25">
      <c r="A16" s="12">
        <v>8</v>
      </c>
      <c r="B16" s="48" t="s">
        <v>39</v>
      </c>
      <c r="C16" s="27" t="s">
        <v>11</v>
      </c>
      <c r="D16" s="24">
        <v>2790</v>
      </c>
      <c r="E16" s="10"/>
      <c r="F16" s="11">
        <f t="shared" si="0"/>
        <v>0</v>
      </c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47" s="4" customFormat="1" ht="10.8" customHeight="1" x14ac:dyDescent="0.25">
      <c r="A17" s="12">
        <v>9</v>
      </c>
      <c r="B17" s="48" t="s">
        <v>37</v>
      </c>
      <c r="C17" s="27" t="s">
        <v>10</v>
      </c>
      <c r="D17" s="47">
        <v>13</v>
      </c>
      <c r="E17" s="10"/>
      <c r="F17" s="11">
        <f t="shared" si="0"/>
        <v>0</v>
      </c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47" s="4" customFormat="1" ht="10.8" customHeight="1" x14ac:dyDescent="0.25">
      <c r="A18" s="12">
        <v>10</v>
      </c>
      <c r="B18" s="48" t="s">
        <v>57</v>
      </c>
      <c r="C18" s="27" t="s">
        <v>58</v>
      </c>
      <c r="D18" s="47">
        <v>150</v>
      </c>
      <c r="E18" s="10"/>
      <c r="F18" s="11">
        <f t="shared" si="0"/>
        <v>0</v>
      </c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47" s="4" customFormat="1" ht="21.6" customHeight="1" x14ac:dyDescent="0.25">
      <c r="A19" s="12">
        <v>11</v>
      </c>
      <c r="B19" s="49" t="s">
        <v>59</v>
      </c>
      <c r="C19" s="27" t="s">
        <v>60</v>
      </c>
      <c r="D19" s="24">
        <v>16740</v>
      </c>
      <c r="E19" s="10"/>
      <c r="F19" s="11">
        <f t="shared" si="0"/>
        <v>0</v>
      </c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47" s="4" customFormat="1" ht="21.6" customHeight="1" x14ac:dyDescent="0.25">
      <c r="A20" s="12">
        <v>12</v>
      </c>
      <c r="B20" s="36" t="s">
        <v>41</v>
      </c>
      <c r="C20" s="27" t="s">
        <v>60</v>
      </c>
      <c r="D20" s="24">
        <v>13700</v>
      </c>
      <c r="E20" s="10"/>
      <c r="F20" s="11">
        <f t="shared" si="0"/>
        <v>0</v>
      </c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</row>
    <row r="21" spans="1:47" s="4" customFormat="1" ht="21.6" customHeight="1" x14ac:dyDescent="0.25">
      <c r="A21" s="12">
        <v>13</v>
      </c>
      <c r="B21" s="19" t="s">
        <v>61</v>
      </c>
      <c r="C21" s="27" t="s">
        <v>58</v>
      </c>
      <c r="D21" s="24">
        <v>2795</v>
      </c>
      <c r="E21" s="10"/>
      <c r="F21" s="11">
        <f t="shared" si="0"/>
        <v>0</v>
      </c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</row>
    <row r="22" spans="1:47" s="4" customFormat="1" ht="21.6" customHeight="1" x14ac:dyDescent="0.25">
      <c r="A22" s="12">
        <v>14</v>
      </c>
      <c r="B22" s="36" t="s">
        <v>62</v>
      </c>
      <c r="C22" s="27" t="s">
        <v>58</v>
      </c>
      <c r="D22" s="24">
        <v>1288</v>
      </c>
      <c r="E22" s="10"/>
      <c r="F22" s="11">
        <f t="shared" si="0"/>
        <v>0</v>
      </c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</row>
    <row r="23" spans="1:47" s="4" customFormat="1" ht="21.6" customHeight="1" x14ac:dyDescent="0.25">
      <c r="A23" s="12">
        <v>15</v>
      </c>
      <c r="B23" s="40" t="s">
        <v>45</v>
      </c>
      <c r="C23" s="50" t="s">
        <v>10</v>
      </c>
      <c r="D23" s="47">
        <v>9</v>
      </c>
      <c r="E23" s="10"/>
      <c r="F23" s="11">
        <f t="shared" si="0"/>
        <v>0</v>
      </c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</row>
    <row r="24" spans="1:47" s="4" customFormat="1" ht="21.6" customHeight="1" x14ac:dyDescent="0.25">
      <c r="A24" s="12">
        <v>16</v>
      </c>
      <c r="B24" s="39" t="s">
        <v>63</v>
      </c>
      <c r="C24" s="51" t="s">
        <v>64</v>
      </c>
      <c r="D24" s="47">
        <v>81</v>
      </c>
      <c r="E24" s="10"/>
      <c r="F24" s="11">
        <f t="shared" si="0"/>
        <v>0</v>
      </c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</row>
    <row r="25" spans="1:47" s="4" customFormat="1" ht="21.6" customHeight="1" x14ac:dyDescent="0.25">
      <c r="A25" s="12">
        <v>17</v>
      </c>
      <c r="B25" s="38" t="s">
        <v>65</v>
      </c>
      <c r="C25" s="51" t="s">
        <v>64</v>
      </c>
      <c r="D25" s="47">
        <v>192</v>
      </c>
      <c r="E25" s="10"/>
      <c r="F25" s="11">
        <f t="shared" si="0"/>
        <v>0</v>
      </c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</row>
    <row r="26" spans="1:47" s="4" customFormat="1" ht="21.6" customHeight="1" x14ac:dyDescent="0.25">
      <c r="A26" s="12">
        <v>18</v>
      </c>
      <c r="B26" s="39" t="s">
        <v>42</v>
      </c>
      <c r="C26" s="51" t="s">
        <v>66</v>
      </c>
      <c r="D26" s="47">
        <v>900</v>
      </c>
      <c r="E26" s="10"/>
      <c r="F26" s="11">
        <f t="shared" si="0"/>
        <v>0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</row>
    <row r="27" spans="1:47" s="4" customFormat="1" ht="10.8" customHeight="1" x14ac:dyDescent="0.25">
      <c r="A27" s="12">
        <v>19</v>
      </c>
      <c r="B27" s="52" t="s">
        <v>67</v>
      </c>
      <c r="C27" s="51" t="s">
        <v>64</v>
      </c>
      <c r="D27" s="47">
        <v>50</v>
      </c>
      <c r="E27" s="10"/>
      <c r="F27" s="11">
        <f t="shared" si="0"/>
        <v>0</v>
      </c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</row>
    <row r="28" spans="1:47" s="4" customFormat="1" ht="21.6" customHeight="1" x14ac:dyDescent="0.25">
      <c r="A28" s="12">
        <v>20</v>
      </c>
      <c r="B28" s="53" t="s">
        <v>68</v>
      </c>
      <c r="C28" s="50" t="s">
        <v>10</v>
      </c>
      <c r="D28" s="47">
        <v>2</v>
      </c>
      <c r="E28" s="10"/>
      <c r="F28" s="11">
        <f t="shared" si="0"/>
        <v>0</v>
      </c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</row>
    <row r="29" spans="1:47" s="4" customFormat="1" ht="21.6" customHeight="1" x14ac:dyDescent="0.25">
      <c r="A29" s="12">
        <v>21</v>
      </c>
      <c r="B29" s="39" t="s">
        <v>63</v>
      </c>
      <c r="C29" s="51" t="s">
        <v>64</v>
      </c>
      <c r="D29" s="47">
        <v>13</v>
      </c>
      <c r="E29" s="10"/>
      <c r="F29" s="11">
        <f t="shared" si="0"/>
        <v>0</v>
      </c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</row>
    <row r="30" spans="1:47" s="4" customFormat="1" ht="21.6" customHeight="1" x14ac:dyDescent="0.25">
      <c r="A30" s="12">
        <v>22</v>
      </c>
      <c r="B30" s="38" t="s">
        <v>65</v>
      </c>
      <c r="C30" s="51" t="s">
        <v>64</v>
      </c>
      <c r="D30" s="47">
        <v>30</v>
      </c>
      <c r="E30" s="10"/>
      <c r="F30" s="11">
        <f t="shared" si="0"/>
        <v>0</v>
      </c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</row>
    <row r="31" spans="1:47" s="4" customFormat="1" ht="21.6" customHeight="1" x14ac:dyDescent="0.25">
      <c r="A31" s="12">
        <v>23</v>
      </c>
      <c r="B31" s="39" t="s">
        <v>42</v>
      </c>
      <c r="C31" s="51" t="s">
        <v>66</v>
      </c>
      <c r="D31" s="47">
        <v>140</v>
      </c>
      <c r="E31" s="10"/>
      <c r="F31" s="11">
        <f t="shared" si="0"/>
        <v>0</v>
      </c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</row>
    <row r="32" spans="1:47" s="4" customFormat="1" ht="21.6" customHeight="1" x14ac:dyDescent="0.25">
      <c r="A32" s="12">
        <v>24</v>
      </c>
      <c r="B32" s="54" t="s">
        <v>69</v>
      </c>
      <c r="C32" s="50" t="s">
        <v>10</v>
      </c>
      <c r="D32" s="47">
        <v>1</v>
      </c>
      <c r="E32" s="10"/>
      <c r="F32" s="11">
        <f t="shared" si="0"/>
        <v>0</v>
      </c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</row>
    <row r="33" spans="1:47" s="4" customFormat="1" ht="21.6" customHeight="1" x14ac:dyDescent="0.25">
      <c r="A33" s="12">
        <v>25</v>
      </c>
      <c r="B33" s="39" t="s">
        <v>63</v>
      </c>
      <c r="C33" s="51" t="s">
        <v>64</v>
      </c>
      <c r="D33" s="47">
        <v>17</v>
      </c>
      <c r="E33" s="10"/>
      <c r="F33" s="11">
        <f t="shared" si="0"/>
        <v>0</v>
      </c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</row>
    <row r="34" spans="1:47" s="4" customFormat="1" ht="21.6" customHeight="1" x14ac:dyDescent="0.25">
      <c r="A34" s="12">
        <v>26</v>
      </c>
      <c r="B34" s="38" t="s">
        <v>65</v>
      </c>
      <c r="C34" s="51" t="s">
        <v>64</v>
      </c>
      <c r="D34" s="47">
        <v>36</v>
      </c>
      <c r="E34" s="10"/>
      <c r="F34" s="11">
        <f t="shared" si="0"/>
        <v>0</v>
      </c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</row>
    <row r="35" spans="1:47" s="4" customFormat="1" ht="21.6" customHeight="1" x14ac:dyDescent="0.25">
      <c r="A35" s="12">
        <v>27</v>
      </c>
      <c r="B35" s="39" t="s">
        <v>42</v>
      </c>
      <c r="C35" s="51" t="s">
        <v>66</v>
      </c>
      <c r="D35" s="47">
        <v>212</v>
      </c>
      <c r="E35" s="10"/>
      <c r="F35" s="11">
        <f t="shared" si="0"/>
        <v>0</v>
      </c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</row>
    <row r="36" spans="1:47" s="4" customFormat="1" ht="21.6" customHeight="1" x14ac:dyDescent="0.25">
      <c r="A36" s="12">
        <v>28</v>
      </c>
      <c r="B36" s="40" t="s">
        <v>85</v>
      </c>
      <c r="C36" s="50" t="s">
        <v>10</v>
      </c>
      <c r="D36" s="47">
        <v>1</v>
      </c>
      <c r="E36" s="10"/>
      <c r="F36" s="11">
        <f t="shared" si="0"/>
        <v>0</v>
      </c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</row>
    <row r="37" spans="1:47" s="4" customFormat="1" ht="10.8" customHeight="1" x14ac:dyDescent="0.25">
      <c r="A37" s="12">
        <v>29</v>
      </c>
      <c r="B37" s="38" t="s">
        <v>70</v>
      </c>
      <c r="C37" s="37" t="s">
        <v>71</v>
      </c>
      <c r="D37" s="55">
        <v>1</v>
      </c>
      <c r="E37" s="10"/>
      <c r="F37" s="11">
        <f t="shared" si="0"/>
        <v>0</v>
      </c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</row>
    <row r="38" spans="1:47" s="4" customFormat="1" ht="10.8" customHeight="1" x14ac:dyDescent="0.25">
      <c r="A38" s="12">
        <v>30</v>
      </c>
      <c r="B38" s="38" t="s">
        <v>72</v>
      </c>
      <c r="C38" s="37" t="s">
        <v>73</v>
      </c>
      <c r="D38" s="55">
        <v>72</v>
      </c>
      <c r="E38" s="10"/>
      <c r="F38" s="11">
        <f t="shared" si="0"/>
        <v>0</v>
      </c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</row>
    <row r="39" spans="1:47" s="4" customFormat="1" ht="10.8" customHeight="1" x14ac:dyDescent="0.25">
      <c r="A39" s="12">
        <v>31</v>
      </c>
      <c r="B39" s="38" t="s">
        <v>74</v>
      </c>
      <c r="C39" s="37" t="s">
        <v>75</v>
      </c>
      <c r="D39" s="55">
        <v>85</v>
      </c>
      <c r="E39" s="10"/>
      <c r="F39" s="11">
        <f t="shared" si="0"/>
        <v>0</v>
      </c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</row>
    <row r="40" spans="1:47" s="4" customFormat="1" ht="21.6" customHeight="1" x14ac:dyDescent="0.25">
      <c r="A40" s="12">
        <v>32</v>
      </c>
      <c r="B40" s="38" t="s">
        <v>76</v>
      </c>
      <c r="C40" s="37" t="s">
        <v>73</v>
      </c>
      <c r="D40" s="55">
        <v>44</v>
      </c>
      <c r="E40" s="10"/>
      <c r="F40" s="11">
        <f t="shared" si="0"/>
        <v>0</v>
      </c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</row>
    <row r="41" spans="1:47" s="4" customFormat="1" ht="21.6" customHeight="1" x14ac:dyDescent="0.25">
      <c r="A41" s="12">
        <v>33</v>
      </c>
      <c r="B41" s="38" t="s">
        <v>65</v>
      </c>
      <c r="C41" s="37" t="s">
        <v>73</v>
      </c>
      <c r="D41" s="43">
        <v>14</v>
      </c>
      <c r="E41" s="10"/>
      <c r="F41" s="11">
        <f t="shared" si="0"/>
        <v>0</v>
      </c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</row>
    <row r="42" spans="1:47" s="4" customFormat="1" ht="10.8" customHeight="1" x14ac:dyDescent="0.25">
      <c r="A42" s="12">
        <v>34</v>
      </c>
      <c r="B42" s="38" t="s">
        <v>77</v>
      </c>
      <c r="C42" s="37" t="s">
        <v>78</v>
      </c>
      <c r="D42" s="55">
        <v>308</v>
      </c>
      <c r="E42" s="10"/>
      <c r="F42" s="11">
        <f t="shared" si="0"/>
        <v>0</v>
      </c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</row>
    <row r="43" spans="1:47" s="4" customFormat="1" ht="21.6" customHeight="1" x14ac:dyDescent="0.25">
      <c r="A43" s="12">
        <v>35</v>
      </c>
      <c r="B43" s="39" t="s">
        <v>42</v>
      </c>
      <c r="C43" s="37" t="s">
        <v>78</v>
      </c>
      <c r="D43" s="55">
        <v>284</v>
      </c>
      <c r="E43" s="10"/>
      <c r="F43" s="11">
        <f t="shared" si="0"/>
        <v>0</v>
      </c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</row>
    <row r="44" spans="1:47" s="4" customFormat="1" ht="10.8" customHeight="1" x14ac:dyDescent="0.25">
      <c r="A44" s="12">
        <v>36</v>
      </c>
      <c r="B44" s="38" t="s">
        <v>79</v>
      </c>
      <c r="C44" s="37" t="s">
        <v>78</v>
      </c>
      <c r="D44" s="55">
        <v>9</v>
      </c>
      <c r="E44" s="10"/>
      <c r="F44" s="11">
        <f t="shared" si="0"/>
        <v>0</v>
      </c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</row>
    <row r="45" spans="1:47" s="4" customFormat="1" ht="21.6" customHeight="1" x14ac:dyDescent="0.25">
      <c r="A45" s="12">
        <v>37</v>
      </c>
      <c r="B45" s="41" t="s">
        <v>80</v>
      </c>
      <c r="C45" s="37" t="s">
        <v>73</v>
      </c>
      <c r="D45" s="43">
        <v>39</v>
      </c>
      <c r="E45" s="10"/>
      <c r="F45" s="11">
        <f t="shared" ref="F45:F51" si="1">SUM(D45*E45)</f>
        <v>0</v>
      </c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</row>
    <row r="46" spans="1:47" s="4" customFormat="1" ht="21.6" customHeight="1" x14ac:dyDescent="0.25">
      <c r="A46" s="12">
        <v>38</v>
      </c>
      <c r="B46" s="39" t="s">
        <v>63</v>
      </c>
      <c r="C46" s="37" t="s">
        <v>73</v>
      </c>
      <c r="D46" s="43">
        <v>27</v>
      </c>
      <c r="E46" s="10"/>
      <c r="F46" s="11">
        <f t="shared" si="1"/>
        <v>0</v>
      </c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</row>
    <row r="47" spans="1:47" s="4" customFormat="1" ht="10.8" customHeight="1" x14ac:dyDescent="0.25">
      <c r="A47" s="12">
        <v>39</v>
      </c>
      <c r="B47" s="38" t="s">
        <v>81</v>
      </c>
      <c r="C47" s="37" t="s">
        <v>82</v>
      </c>
      <c r="D47" s="56">
        <v>2.5</v>
      </c>
      <c r="E47" s="10"/>
      <c r="F47" s="11">
        <f t="shared" si="1"/>
        <v>0</v>
      </c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</row>
    <row r="48" spans="1:47" s="4" customFormat="1" ht="10.8" customHeight="1" x14ac:dyDescent="0.25">
      <c r="A48" s="12">
        <v>40</v>
      </c>
      <c r="B48" s="38" t="s">
        <v>44</v>
      </c>
      <c r="C48" s="37" t="s">
        <v>82</v>
      </c>
      <c r="D48" s="56">
        <v>3.1</v>
      </c>
      <c r="E48" s="10"/>
      <c r="F48" s="11">
        <f t="shared" si="1"/>
        <v>0</v>
      </c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</row>
    <row r="49" spans="1:50" s="4" customFormat="1" ht="21.6" customHeight="1" x14ac:dyDescent="0.25">
      <c r="A49" s="12">
        <v>41</v>
      </c>
      <c r="B49" s="41" t="s">
        <v>83</v>
      </c>
      <c r="C49" s="35" t="s">
        <v>40</v>
      </c>
      <c r="D49" s="43">
        <v>214</v>
      </c>
      <c r="E49" s="10"/>
      <c r="F49" s="11">
        <f t="shared" si="1"/>
        <v>0</v>
      </c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</row>
    <row r="50" spans="1:50" s="4" customFormat="1" ht="21.6" customHeight="1" x14ac:dyDescent="0.25">
      <c r="A50" s="12">
        <v>42</v>
      </c>
      <c r="B50" s="42" t="s">
        <v>86</v>
      </c>
      <c r="C50" s="37" t="s">
        <v>73</v>
      </c>
      <c r="D50" s="43">
        <v>4.59</v>
      </c>
      <c r="E50" s="10"/>
      <c r="F50" s="11">
        <f t="shared" si="1"/>
        <v>0</v>
      </c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</row>
    <row r="51" spans="1:50" s="4" customFormat="1" ht="10.8" customHeight="1" x14ac:dyDescent="0.25">
      <c r="A51" s="12">
        <v>43</v>
      </c>
      <c r="B51" s="38" t="s">
        <v>84</v>
      </c>
      <c r="C51" s="37" t="s">
        <v>73</v>
      </c>
      <c r="D51" s="43">
        <v>16.100000000000001</v>
      </c>
      <c r="E51" s="10"/>
      <c r="F51" s="11">
        <f t="shared" si="1"/>
        <v>0</v>
      </c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</row>
    <row r="52" spans="1:50" s="21" customFormat="1" ht="21.6" customHeight="1" x14ac:dyDescent="0.25">
      <c r="A52" s="12">
        <v>44</v>
      </c>
      <c r="B52" s="19" t="s">
        <v>18</v>
      </c>
      <c r="C52" s="23" t="s">
        <v>19</v>
      </c>
      <c r="D52" s="20">
        <v>2</v>
      </c>
      <c r="E52" s="10"/>
      <c r="F52" s="11">
        <f t="shared" si="0"/>
        <v>0</v>
      </c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</row>
    <row r="53" spans="1:50" s="4" customFormat="1" ht="21.6" customHeight="1" x14ac:dyDescent="0.25">
      <c r="A53" s="12">
        <v>45</v>
      </c>
      <c r="B53" s="22" t="s">
        <v>26</v>
      </c>
      <c r="C53" s="23" t="s">
        <v>19</v>
      </c>
      <c r="D53" s="24">
        <v>2</v>
      </c>
      <c r="E53" s="10"/>
      <c r="F53" s="11">
        <f t="shared" si="0"/>
        <v>0</v>
      </c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</row>
    <row r="54" spans="1:50" s="4" customFormat="1" ht="10.8" customHeight="1" x14ac:dyDescent="0.25">
      <c r="A54" s="12">
        <v>46</v>
      </c>
      <c r="B54" s="22" t="s">
        <v>20</v>
      </c>
      <c r="C54" s="23" t="s">
        <v>19</v>
      </c>
      <c r="D54" s="24">
        <v>2</v>
      </c>
      <c r="E54" s="10"/>
      <c r="F54" s="11">
        <f t="shared" si="0"/>
        <v>0</v>
      </c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</row>
    <row r="55" spans="1:50" s="26" customFormat="1" ht="12.6" customHeight="1" x14ac:dyDescent="0.25">
      <c r="A55" s="67" t="s">
        <v>13</v>
      </c>
      <c r="B55" s="68"/>
      <c r="C55" s="68"/>
      <c r="D55" s="68"/>
      <c r="E55" s="68"/>
      <c r="F55" s="69"/>
      <c r="G55" s="25"/>
      <c r="H55" s="25"/>
    </row>
    <row r="56" spans="1:50" s="4" customFormat="1" ht="10.8" customHeight="1" x14ac:dyDescent="0.25">
      <c r="A56" s="12">
        <v>47</v>
      </c>
      <c r="B56" s="18" t="s">
        <v>14</v>
      </c>
      <c r="C56" s="14" t="s">
        <v>10</v>
      </c>
      <c r="D56" s="16">
        <v>3</v>
      </c>
      <c r="E56" s="17"/>
      <c r="F56" s="11">
        <f t="shared" ref="F56:F58" si="2">SUM(D56*E56)</f>
        <v>0</v>
      </c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50" s="4" customFormat="1" ht="21.6" customHeight="1" x14ac:dyDescent="0.25">
      <c r="A57" s="12">
        <v>48</v>
      </c>
      <c r="B57" s="18" t="s">
        <v>43</v>
      </c>
      <c r="C57" s="14" t="s">
        <v>10</v>
      </c>
      <c r="D57" s="16">
        <v>1</v>
      </c>
      <c r="E57" s="17"/>
      <c r="F57" s="11">
        <f t="shared" si="2"/>
        <v>0</v>
      </c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50" s="4" customFormat="1" ht="32.4" customHeight="1" x14ac:dyDescent="0.25">
      <c r="A58" s="12">
        <v>49</v>
      </c>
      <c r="B58" s="18" t="s">
        <v>15</v>
      </c>
      <c r="C58" s="14" t="s">
        <v>16</v>
      </c>
      <c r="D58" s="16">
        <v>1</v>
      </c>
      <c r="E58" s="17"/>
      <c r="F58" s="11">
        <f t="shared" si="2"/>
        <v>0</v>
      </c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50" s="26" customFormat="1" ht="10.8" customHeight="1" x14ac:dyDescent="0.25">
      <c r="A59" s="12">
        <v>50</v>
      </c>
      <c r="B59" s="19" t="s">
        <v>21</v>
      </c>
      <c r="C59" s="27" t="s">
        <v>16</v>
      </c>
      <c r="D59" s="28">
        <v>3</v>
      </c>
      <c r="E59" s="29"/>
      <c r="F59" s="11">
        <f t="shared" ref="F59:F60" si="3">SUM(D59*E59)</f>
        <v>0</v>
      </c>
      <c r="G59" s="25"/>
      <c r="H59" s="25"/>
    </row>
    <row r="60" spans="1:50" s="26" customFormat="1" ht="10.8" customHeight="1" x14ac:dyDescent="0.25">
      <c r="A60" s="12">
        <v>51</v>
      </c>
      <c r="B60" s="19" t="s">
        <v>22</v>
      </c>
      <c r="C60" s="27" t="s">
        <v>17</v>
      </c>
      <c r="D60" s="33">
        <v>1.1200000000000001</v>
      </c>
      <c r="E60" s="29"/>
      <c r="F60" s="11">
        <f t="shared" si="3"/>
        <v>0</v>
      </c>
      <c r="G60" s="25"/>
    </row>
    <row r="61" spans="1:50" s="4" customFormat="1" ht="12.75" customHeight="1" thickBot="1" x14ac:dyDescent="0.3">
      <c r="A61" s="57" t="s">
        <v>51</v>
      </c>
      <c r="B61" s="58"/>
      <c r="C61" s="58"/>
      <c r="D61" s="58"/>
      <c r="E61" s="58"/>
      <c r="F61" s="34">
        <f>SUM(F9:F60)</f>
        <v>0</v>
      </c>
      <c r="G61" s="1"/>
      <c r="H61" s="1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</row>
    <row r="62" spans="1:50" s="4" customFormat="1" ht="12.75" customHeight="1" x14ac:dyDescent="0.25">
      <c r="A62" s="64" t="s">
        <v>50</v>
      </c>
      <c r="B62" s="65"/>
      <c r="C62" s="65"/>
      <c r="D62" s="65"/>
      <c r="E62" s="65"/>
      <c r="F62" s="66"/>
      <c r="G62" s="1"/>
      <c r="H62" s="1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</row>
    <row r="63" spans="1:50" s="4" customFormat="1" ht="10.8" customHeight="1" x14ac:dyDescent="0.25">
      <c r="A63" s="12">
        <v>52</v>
      </c>
      <c r="B63" s="30" t="s">
        <v>28</v>
      </c>
      <c r="C63" s="31" t="s">
        <v>27</v>
      </c>
      <c r="D63" s="43">
        <v>5</v>
      </c>
      <c r="E63" s="10"/>
      <c r="F63" s="11">
        <f t="shared" ref="F63:F83" si="4">SUM(D63*E63)</f>
        <v>0</v>
      </c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</row>
    <row r="64" spans="1:50" s="4" customFormat="1" ht="21.6" customHeight="1" x14ac:dyDescent="0.25">
      <c r="A64" s="12">
        <v>53</v>
      </c>
      <c r="B64" s="19" t="s">
        <v>87</v>
      </c>
      <c r="C64" s="14" t="s">
        <v>10</v>
      </c>
      <c r="D64" s="16">
        <v>1</v>
      </c>
      <c r="E64" s="10"/>
      <c r="F64" s="11">
        <f t="shared" si="4"/>
        <v>0</v>
      </c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</row>
    <row r="65" spans="1:47" s="4" customFormat="1" ht="21.6" customHeight="1" x14ac:dyDescent="0.25">
      <c r="A65" s="12">
        <v>54</v>
      </c>
      <c r="B65" s="48" t="s">
        <v>39</v>
      </c>
      <c r="C65" s="27" t="s">
        <v>11</v>
      </c>
      <c r="D65" s="24">
        <v>2980</v>
      </c>
      <c r="E65" s="10"/>
      <c r="F65" s="11">
        <f t="shared" si="4"/>
        <v>0</v>
      </c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</row>
    <row r="66" spans="1:47" s="4" customFormat="1" ht="10.8" customHeight="1" x14ac:dyDescent="0.25">
      <c r="A66" s="12">
        <v>55</v>
      </c>
      <c r="B66" s="48" t="s">
        <v>37</v>
      </c>
      <c r="C66" s="27" t="s">
        <v>10</v>
      </c>
      <c r="D66" s="47">
        <v>9</v>
      </c>
      <c r="E66" s="10"/>
      <c r="F66" s="11">
        <f t="shared" si="4"/>
        <v>0</v>
      </c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</row>
    <row r="67" spans="1:47" s="4" customFormat="1" ht="21.6" customHeight="1" x14ac:dyDescent="0.25">
      <c r="A67" s="12">
        <v>56</v>
      </c>
      <c r="B67" s="49" t="s">
        <v>59</v>
      </c>
      <c r="C67" s="27" t="s">
        <v>60</v>
      </c>
      <c r="D67" s="24">
        <v>17880</v>
      </c>
      <c r="E67" s="10"/>
      <c r="F67" s="11">
        <f t="shared" si="4"/>
        <v>0</v>
      </c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</row>
    <row r="68" spans="1:47" s="4" customFormat="1" ht="21.6" customHeight="1" x14ac:dyDescent="0.25">
      <c r="A68" s="12">
        <v>57</v>
      </c>
      <c r="B68" s="36" t="s">
        <v>41</v>
      </c>
      <c r="C68" s="27" t="s">
        <v>60</v>
      </c>
      <c r="D68" s="24">
        <v>5190</v>
      </c>
      <c r="E68" s="10"/>
      <c r="F68" s="11">
        <f t="shared" si="4"/>
        <v>0</v>
      </c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</row>
    <row r="69" spans="1:47" s="4" customFormat="1" ht="21.6" customHeight="1" x14ac:dyDescent="0.25">
      <c r="A69" s="12">
        <v>58</v>
      </c>
      <c r="B69" s="19" t="s">
        <v>61</v>
      </c>
      <c r="C69" s="27" t="s">
        <v>58</v>
      </c>
      <c r="D69" s="24">
        <v>1059</v>
      </c>
      <c r="E69" s="10"/>
      <c r="F69" s="11">
        <f t="shared" si="4"/>
        <v>0</v>
      </c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</row>
    <row r="70" spans="1:47" s="4" customFormat="1" ht="21.6" customHeight="1" x14ac:dyDescent="0.25">
      <c r="A70" s="12">
        <v>59</v>
      </c>
      <c r="B70" s="36" t="s">
        <v>62</v>
      </c>
      <c r="C70" s="27" t="s">
        <v>58</v>
      </c>
      <c r="D70" s="24">
        <v>1382</v>
      </c>
      <c r="E70" s="10"/>
      <c r="F70" s="11">
        <f t="shared" si="4"/>
        <v>0</v>
      </c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</row>
    <row r="71" spans="1:47" s="4" customFormat="1" ht="21.6" customHeight="1" x14ac:dyDescent="0.25">
      <c r="A71" s="12">
        <v>60</v>
      </c>
      <c r="B71" s="40" t="s">
        <v>45</v>
      </c>
      <c r="C71" s="50" t="s">
        <v>10</v>
      </c>
      <c r="D71" s="47">
        <v>3</v>
      </c>
      <c r="E71" s="10"/>
      <c r="F71" s="11">
        <f t="shared" si="4"/>
        <v>0</v>
      </c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</row>
    <row r="72" spans="1:47" s="4" customFormat="1" ht="21.6" customHeight="1" x14ac:dyDescent="0.25">
      <c r="A72" s="12">
        <v>61</v>
      </c>
      <c r="B72" s="39" t="s">
        <v>63</v>
      </c>
      <c r="C72" s="51" t="s">
        <v>64</v>
      </c>
      <c r="D72" s="47">
        <v>27</v>
      </c>
      <c r="E72" s="10"/>
      <c r="F72" s="11">
        <f t="shared" si="4"/>
        <v>0</v>
      </c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</row>
    <row r="73" spans="1:47" s="4" customFormat="1" ht="21.6" customHeight="1" x14ac:dyDescent="0.25">
      <c r="A73" s="12">
        <v>62</v>
      </c>
      <c r="B73" s="38" t="s">
        <v>65</v>
      </c>
      <c r="C73" s="51" t="s">
        <v>64</v>
      </c>
      <c r="D73" s="47">
        <v>64</v>
      </c>
      <c r="E73" s="10"/>
      <c r="F73" s="11">
        <f t="shared" si="4"/>
        <v>0</v>
      </c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</row>
    <row r="74" spans="1:47" s="4" customFormat="1" ht="21.6" customHeight="1" x14ac:dyDescent="0.25">
      <c r="A74" s="12">
        <v>63</v>
      </c>
      <c r="B74" s="39" t="s">
        <v>42</v>
      </c>
      <c r="C74" s="51" t="s">
        <v>66</v>
      </c>
      <c r="D74" s="47">
        <v>300</v>
      </c>
      <c r="E74" s="10"/>
      <c r="F74" s="11">
        <f t="shared" si="4"/>
        <v>0</v>
      </c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</row>
    <row r="75" spans="1:47" s="4" customFormat="1" ht="21.6" customHeight="1" x14ac:dyDescent="0.25">
      <c r="A75" s="12">
        <v>64</v>
      </c>
      <c r="B75" s="53" t="s">
        <v>68</v>
      </c>
      <c r="C75" s="50" t="s">
        <v>10</v>
      </c>
      <c r="D75" s="47">
        <v>3</v>
      </c>
      <c r="E75" s="10"/>
      <c r="F75" s="11">
        <f t="shared" si="4"/>
        <v>0</v>
      </c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</row>
    <row r="76" spans="1:47" s="4" customFormat="1" ht="21.6" customHeight="1" x14ac:dyDescent="0.25">
      <c r="A76" s="12">
        <v>65</v>
      </c>
      <c r="B76" s="39" t="s">
        <v>63</v>
      </c>
      <c r="C76" s="51" t="s">
        <v>64</v>
      </c>
      <c r="D76" s="47">
        <v>19</v>
      </c>
      <c r="E76" s="10"/>
      <c r="F76" s="11">
        <f t="shared" si="4"/>
        <v>0</v>
      </c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</row>
    <row r="77" spans="1:47" s="4" customFormat="1" ht="21.6" customHeight="1" x14ac:dyDescent="0.25">
      <c r="A77" s="12">
        <v>66</v>
      </c>
      <c r="B77" s="38" t="s">
        <v>65</v>
      </c>
      <c r="C77" s="51" t="s">
        <v>64</v>
      </c>
      <c r="D77" s="47">
        <v>15</v>
      </c>
      <c r="E77" s="10"/>
      <c r="F77" s="11">
        <f t="shared" si="4"/>
        <v>0</v>
      </c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</row>
    <row r="78" spans="1:47" s="4" customFormat="1" ht="21.6" customHeight="1" x14ac:dyDescent="0.25">
      <c r="A78" s="12">
        <v>67</v>
      </c>
      <c r="B78" s="39" t="s">
        <v>42</v>
      </c>
      <c r="C78" s="51" t="s">
        <v>66</v>
      </c>
      <c r="D78" s="47">
        <v>70</v>
      </c>
      <c r="E78" s="10"/>
      <c r="F78" s="11">
        <f t="shared" si="4"/>
        <v>0</v>
      </c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</row>
    <row r="79" spans="1:47" s="4" customFormat="1" ht="21.6" customHeight="1" x14ac:dyDescent="0.25">
      <c r="A79" s="12">
        <v>68</v>
      </c>
      <c r="B79" s="54" t="s">
        <v>69</v>
      </c>
      <c r="C79" s="50" t="s">
        <v>10</v>
      </c>
      <c r="D79" s="47">
        <v>3</v>
      </c>
      <c r="E79" s="10"/>
      <c r="F79" s="11">
        <f t="shared" si="4"/>
        <v>0</v>
      </c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</row>
    <row r="80" spans="1:47" s="4" customFormat="1" ht="21.6" customHeight="1" x14ac:dyDescent="0.25">
      <c r="A80" s="12">
        <v>69</v>
      </c>
      <c r="B80" s="39" t="s">
        <v>63</v>
      </c>
      <c r="C80" s="51" t="s">
        <v>64</v>
      </c>
      <c r="D80" s="47">
        <v>52</v>
      </c>
      <c r="E80" s="10"/>
      <c r="F80" s="11">
        <f t="shared" si="4"/>
        <v>0</v>
      </c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</row>
    <row r="81" spans="1:195" s="21" customFormat="1" ht="21.6" customHeight="1" x14ac:dyDescent="0.25">
      <c r="A81" s="12">
        <v>70</v>
      </c>
      <c r="B81" s="19" t="s">
        <v>18</v>
      </c>
      <c r="C81" s="23" t="s">
        <v>19</v>
      </c>
      <c r="D81" s="20">
        <v>2</v>
      </c>
      <c r="E81" s="10"/>
      <c r="F81" s="11">
        <f t="shared" si="4"/>
        <v>0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  <c r="AR81" s="9"/>
      <c r="AS81" s="9"/>
      <c r="AT81" s="9"/>
      <c r="AU81" s="9"/>
      <c r="AV81" s="9"/>
      <c r="AW81" s="9"/>
      <c r="AX81" s="9"/>
    </row>
    <row r="82" spans="1:195" s="4" customFormat="1" ht="21.6" customHeight="1" x14ac:dyDescent="0.25">
      <c r="A82" s="12">
        <v>71</v>
      </c>
      <c r="B82" s="22" t="s">
        <v>26</v>
      </c>
      <c r="C82" s="23" t="s">
        <v>19</v>
      </c>
      <c r="D82" s="24">
        <v>3</v>
      </c>
      <c r="E82" s="10"/>
      <c r="F82" s="11">
        <f t="shared" si="4"/>
        <v>0</v>
      </c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</row>
    <row r="83" spans="1:195" s="4" customFormat="1" ht="10.8" customHeight="1" x14ac:dyDescent="0.25">
      <c r="A83" s="12">
        <v>72</v>
      </c>
      <c r="B83" s="22" t="s">
        <v>20</v>
      </c>
      <c r="C83" s="23" t="s">
        <v>19</v>
      </c>
      <c r="D83" s="24">
        <v>3</v>
      </c>
      <c r="E83" s="10"/>
      <c r="F83" s="11">
        <f t="shared" si="4"/>
        <v>0</v>
      </c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</row>
    <row r="84" spans="1:195" s="26" customFormat="1" ht="12.6" customHeight="1" x14ac:dyDescent="0.25">
      <c r="A84" s="67" t="s">
        <v>13</v>
      </c>
      <c r="B84" s="68"/>
      <c r="C84" s="68"/>
      <c r="D84" s="68"/>
      <c r="E84" s="68"/>
      <c r="F84" s="69"/>
      <c r="G84" s="25"/>
      <c r="H84" s="25"/>
    </row>
    <row r="85" spans="1:195" s="4" customFormat="1" ht="10.8" customHeight="1" x14ac:dyDescent="0.25">
      <c r="A85" s="12">
        <v>73</v>
      </c>
      <c r="B85" s="18" t="s">
        <v>14</v>
      </c>
      <c r="C85" s="14" t="s">
        <v>10</v>
      </c>
      <c r="D85" s="16">
        <v>4</v>
      </c>
      <c r="E85" s="17"/>
      <c r="F85" s="11">
        <f t="shared" ref="F85:F89" si="5">SUM(D85*E85)</f>
        <v>0</v>
      </c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</row>
    <row r="86" spans="1:195" s="4" customFormat="1" ht="21.6" customHeight="1" x14ac:dyDescent="0.25">
      <c r="A86" s="12">
        <v>74</v>
      </c>
      <c r="B86" s="18" t="s">
        <v>43</v>
      </c>
      <c r="C86" s="14" t="s">
        <v>10</v>
      </c>
      <c r="D86" s="16">
        <v>1</v>
      </c>
      <c r="E86" s="17"/>
      <c r="F86" s="11">
        <f t="shared" si="5"/>
        <v>0</v>
      </c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</row>
    <row r="87" spans="1:195" s="4" customFormat="1" ht="32.4" customHeight="1" x14ac:dyDescent="0.25">
      <c r="A87" s="12">
        <v>75</v>
      </c>
      <c r="B87" s="18" t="s">
        <v>15</v>
      </c>
      <c r="C87" s="14" t="s">
        <v>16</v>
      </c>
      <c r="D87" s="16">
        <v>1</v>
      </c>
      <c r="E87" s="17"/>
      <c r="F87" s="11">
        <f t="shared" si="5"/>
        <v>0</v>
      </c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</row>
    <row r="88" spans="1:195" s="26" customFormat="1" ht="10.8" customHeight="1" x14ac:dyDescent="0.25">
      <c r="A88" s="12">
        <v>76</v>
      </c>
      <c r="B88" s="19" t="s">
        <v>21</v>
      </c>
      <c r="C88" s="27" t="s">
        <v>16</v>
      </c>
      <c r="D88" s="28">
        <v>4</v>
      </c>
      <c r="E88" s="29"/>
      <c r="F88" s="11">
        <f t="shared" si="5"/>
        <v>0</v>
      </c>
      <c r="G88" s="25"/>
      <c r="H88" s="25"/>
    </row>
    <row r="89" spans="1:195" s="26" customFormat="1" ht="10.8" customHeight="1" x14ac:dyDescent="0.25">
      <c r="A89" s="12">
        <v>77</v>
      </c>
      <c r="B89" s="19" t="s">
        <v>22</v>
      </c>
      <c r="C89" s="27" t="s">
        <v>17</v>
      </c>
      <c r="D89" s="33">
        <v>1.19</v>
      </c>
      <c r="E89" s="29"/>
      <c r="F89" s="11">
        <f t="shared" si="5"/>
        <v>0</v>
      </c>
      <c r="G89" s="25"/>
    </row>
    <row r="90" spans="1:195" s="4" customFormat="1" ht="12.75" customHeight="1" thickBot="1" x14ac:dyDescent="0.3">
      <c r="A90" s="57" t="s">
        <v>49</v>
      </c>
      <c r="B90" s="58"/>
      <c r="C90" s="58"/>
      <c r="D90" s="58"/>
      <c r="E90" s="58"/>
      <c r="F90" s="34">
        <f>SUM(F63:F89)</f>
        <v>0</v>
      </c>
      <c r="G90" s="1"/>
      <c r="H90" s="1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</row>
    <row r="91" spans="1:195" ht="24" customHeight="1" thickBot="1" x14ac:dyDescent="0.3">
      <c r="A91" s="8"/>
      <c r="C91" s="60" t="s">
        <v>1</v>
      </c>
      <c r="D91" s="61"/>
      <c r="E91" s="62">
        <f>F90+F61</f>
        <v>0</v>
      </c>
      <c r="F91" s="63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  <c r="DZ91" s="15"/>
      <c r="EA91" s="15"/>
      <c r="EB91" s="15"/>
      <c r="EC91" s="15"/>
      <c r="ED91" s="15"/>
      <c r="EE91" s="15"/>
      <c r="EF91" s="15"/>
      <c r="EG91" s="15"/>
      <c r="EH91" s="15"/>
      <c r="EI91" s="15"/>
      <c r="EJ91" s="15"/>
      <c r="EK91" s="15"/>
      <c r="EL91" s="15"/>
      <c r="EM91" s="15"/>
      <c r="EN91" s="15"/>
      <c r="EO91" s="15"/>
      <c r="EP91" s="15"/>
      <c r="EQ91" s="15"/>
      <c r="ER91" s="15"/>
      <c r="ES91" s="15"/>
      <c r="ET91" s="15"/>
      <c r="EU91" s="15"/>
      <c r="EV91" s="15"/>
      <c r="EW91" s="15"/>
      <c r="EX91" s="15"/>
      <c r="EY91" s="15"/>
      <c r="EZ91" s="15"/>
      <c r="FA91" s="15"/>
      <c r="FB91" s="15"/>
      <c r="FC91" s="15"/>
      <c r="FD91" s="15"/>
      <c r="FE91" s="15"/>
      <c r="FF91" s="15"/>
      <c r="FG91" s="15"/>
      <c r="FH91" s="15"/>
      <c r="FI91" s="15"/>
      <c r="FJ91" s="15"/>
      <c r="FK91" s="15"/>
      <c r="FL91" s="15"/>
      <c r="FM91" s="15"/>
      <c r="FN91" s="15"/>
      <c r="FO91" s="15"/>
      <c r="FP91" s="15"/>
      <c r="FQ91" s="15"/>
      <c r="FR91" s="15"/>
      <c r="FS91" s="15"/>
      <c r="FT91" s="15"/>
      <c r="FU91" s="15"/>
      <c r="FV91" s="15"/>
      <c r="FW91" s="15"/>
      <c r="FX91" s="15"/>
      <c r="FY91" s="15"/>
      <c r="FZ91" s="15"/>
      <c r="GA91" s="15"/>
      <c r="GB91" s="15"/>
      <c r="GC91" s="15"/>
      <c r="GD91" s="15"/>
      <c r="GE91" s="15"/>
      <c r="GF91" s="15"/>
      <c r="GG91" s="15"/>
      <c r="GH91" s="15"/>
      <c r="GI91" s="15"/>
      <c r="GJ91" s="15"/>
      <c r="GK91" s="15"/>
      <c r="GL91" s="15"/>
      <c r="GM91" s="15"/>
    </row>
    <row r="92" spans="1:195" s="15" customFormat="1" ht="10.8" customHeight="1" x14ac:dyDescent="0.25">
      <c r="A92" s="59" t="s">
        <v>7</v>
      </c>
      <c r="B92" s="59"/>
      <c r="C92" s="59"/>
      <c r="D92" s="59"/>
      <c r="E92" s="59"/>
      <c r="F92" s="59"/>
    </row>
    <row r="93" spans="1:195" s="15" customFormat="1" ht="10.8" customHeight="1" x14ac:dyDescent="0.25">
      <c r="A93" s="59" t="s">
        <v>23</v>
      </c>
      <c r="B93" s="59"/>
      <c r="C93" s="59"/>
      <c r="D93" s="59"/>
      <c r="E93" s="59"/>
      <c r="F93" s="59"/>
    </row>
    <row r="94" spans="1:195" s="15" customFormat="1" ht="10.8" customHeight="1" x14ac:dyDescent="0.25">
      <c r="A94" s="59" t="s">
        <v>8</v>
      </c>
      <c r="B94" s="59"/>
      <c r="C94" s="59"/>
      <c r="D94" s="59"/>
      <c r="E94" s="59"/>
      <c r="F94" s="59"/>
    </row>
    <row r="95" spans="1:195" s="15" customFormat="1" ht="10.8" customHeight="1" x14ac:dyDescent="0.25">
      <c r="A95" s="3"/>
      <c r="B95" s="59" t="s">
        <v>9</v>
      </c>
      <c r="C95" s="59"/>
      <c r="D95" s="59"/>
      <c r="E95" s="59"/>
      <c r="F95" s="59"/>
    </row>
    <row r="96" spans="1:195" s="15" customFormat="1" ht="10.8" customHeight="1" x14ac:dyDescent="0.25">
      <c r="A96" s="32" t="s">
        <v>31</v>
      </c>
      <c r="B96" s="32"/>
      <c r="C96" s="32"/>
      <c r="D96" s="32"/>
      <c r="E96" s="32"/>
      <c r="F96" s="32"/>
    </row>
    <row r="97" spans="1:188" s="15" customFormat="1" ht="10.8" customHeight="1" x14ac:dyDescent="0.25">
      <c r="A97" s="59" t="s">
        <v>32</v>
      </c>
      <c r="B97" s="59"/>
      <c r="C97" s="59"/>
      <c r="D97" s="59"/>
      <c r="E97" s="59"/>
      <c r="F97" s="59"/>
    </row>
    <row r="98" spans="1:188" s="15" customFormat="1" ht="10.8" customHeight="1" x14ac:dyDescent="0.25">
      <c r="A98" s="59" t="s">
        <v>33</v>
      </c>
      <c r="B98" s="59"/>
      <c r="C98" s="59"/>
      <c r="D98" s="59"/>
      <c r="E98" s="59"/>
      <c r="F98" s="59"/>
    </row>
    <row r="99" spans="1:188" s="15" customFormat="1" ht="10.8" customHeight="1" x14ac:dyDescent="0.25">
      <c r="A99" s="59" t="s">
        <v>34</v>
      </c>
      <c r="B99" s="59"/>
      <c r="C99" s="59"/>
      <c r="D99" s="59"/>
      <c r="E99" s="59"/>
      <c r="F99" s="59"/>
    </row>
    <row r="100" spans="1:188" s="15" customFormat="1" ht="10.8" customHeight="1" x14ac:dyDescent="0.25">
      <c r="A100" s="3"/>
      <c r="B100" s="59" t="s">
        <v>30</v>
      </c>
      <c r="C100" s="59"/>
      <c r="D100" s="59"/>
      <c r="E100" s="59"/>
      <c r="F100" s="59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</row>
    <row r="101" spans="1:188" s="15" customFormat="1" ht="10.8" customHeight="1" x14ac:dyDescent="0.25">
      <c r="A101" s="3"/>
      <c r="B101" s="32" t="s">
        <v>29</v>
      </c>
      <c r="C101" s="32"/>
      <c r="D101" s="32"/>
      <c r="E101" s="32"/>
      <c r="F101" s="3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</row>
    <row r="102" spans="1:188" s="15" customFormat="1" ht="10.8" customHeight="1" x14ac:dyDescent="0.25">
      <c r="A102" s="59" t="s">
        <v>35</v>
      </c>
      <c r="B102" s="59"/>
      <c r="C102" s="59"/>
      <c r="D102" s="59"/>
      <c r="E102" s="59"/>
      <c r="F102" s="59"/>
    </row>
    <row r="103" spans="1:188" s="15" customFormat="1" ht="10.8" customHeight="1" x14ac:dyDescent="0.25">
      <c r="A103" s="3"/>
      <c r="B103" s="59" t="s">
        <v>24</v>
      </c>
      <c r="C103" s="59"/>
      <c r="D103" s="59"/>
      <c r="E103" s="59"/>
      <c r="F103" s="59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</row>
    <row r="104" spans="1:188" s="15" customFormat="1" ht="10.8" customHeight="1" x14ac:dyDescent="0.25">
      <c r="A104" s="3"/>
      <c r="B104" s="59" t="s">
        <v>25</v>
      </c>
      <c r="C104" s="59"/>
      <c r="D104" s="59"/>
      <c r="E104" s="59"/>
      <c r="F104" s="59"/>
    </row>
  </sheetData>
  <mergeCells count="26">
    <mergeCell ref="A1:F1"/>
    <mergeCell ref="A5:A7"/>
    <mergeCell ref="B5:B7"/>
    <mergeCell ref="C5:C7"/>
    <mergeCell ref="D5:D6"/>
    <mergeCell ref="E5:E7"/>
    <mergeCell ref="F5:F7"/>
    <mergeCell ref="A8:F8"/>
    <mergeCell ref="A61:E61"/>
    <mergeCell ref="A62:F62"/>
    <mergeCell ref="A84:F84"/>
    <mergeCell ref="A55:F55"/>
    <mergeCell ref="A90:E90"/>
    <mergeCell ref="A102:F102"/>
    <mergeCell ref="B103:F103"/>
    <mergeCell ref="B104:F104"/>
    <mergeCell ref="C91:D91"/>
    <mergeCell ref="E91:F91"/>
    <mergeCell ref="A97:F97"/>
    <mergeCell ref="A98:F98"/>
    <mergeCell ref="A99:F99"/>
    <mergeCell ref="B100:F100"/>
    <mergeCell ref="A92:F92"/>
    <mergeCell ref="A93:F93"/>
    <mergeCell ref="A94:F94"/>
    <mergeCell ref="B95:F95"/>
  </mergeCells>
  <phoneticPr fontId="3" type="noConversion"/>
  <conditionalFormatting sqref="A55">
    <cfRule type="cellIs" dxfId="6" priority="80" stopIfTrue="1" operator="equal">
      <formula>0</formula>
    </cfRule>
  </conditionalFormatting>
  <conditionalFormatting sqref="A84">
    <cfRule type="cellIs" dxfId="5" priority="23" stopIfTrue="1" operator="equal">
      <formula>0</formula>
    </cfRule>
  </conditionalFormatting>
  <conditionalFormatting sqref="B23">
    <cfRule type="expression" dxfId="4" priority="3">
      <formula>CellHasFormula</formula>
    </cfRule>
  </conditionalFormatting>
  <conditionalFormatting sqref="B71">
    <cfRule type="expression" dxfId="3" priority="1">
      <formula>CellHasFormula</formula>
    </cfRule>
  </conditionalFormatting>
  <conditionalFormatting sqref="D9">
    <cfRule type="expression" dxfId="2" priority="8">
      <formula>CellHasFormula</formula>
    </cfRule>
  </conditionalFormatting>
  <conditionalFormatting sqref="D49">
    <cfRule type="expression" dxfId="1" priority="2">
      <formula>CellHasFormula</formula>
    </cfRule>
  </conditionalFormatting>
  <conditionalFormatting sqref="D63">
    <cfRule type="expression" dxfId="0" priority="5">
      <formula>CellHasFormula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 | RMK</cp:lastModifiedBy>
  <cp:lastPrinted>2021-12-02T07:42:39Z</cp:lastPrinted>
  <dcterms:created xsi:type="dcterms:W3CDTF">2011-04-14T10:56:35Z</dcterms:created>
  <dcterms:modified xsi:type="dcterms:W3CDTF">2025-03-03T14:11:15Z</dcterms:modified>
</cp:coreProperties>
</file>